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0" yWindow="220" windowWidth="18800" windowHeight="12020" activeTab="0"/>
  </bookViews>
  <sheets>
    <sheet name="BR i sammandrag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<sst xmlns="http://schemas.openxmlformats.org/spreadsheetml/2006/main" count="29" uniqueCount="28">
  <si>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Finansiella anläggningstillgångar</t>
  </si>
  <si>
    <t>-</t>
  </si>
  <si>
    <t>TILLGÅNGAR</t>
  </si>
  <si>
    <t>Goodwill</t>
  </si>
  <si>
    <t>Materiella anläggningstillgångar</t>
  </si>
  <si>
    <t>Summa anläggningstillgångar</t>
  </si>
  <si>
    <t>Kundfordringar</t>
  </si>
  <si>
    <t>Övriga fordringar</t>
  </si>
  <si>
    <t>Likvida medel</t>
  </si>
  <si>
    <t>Summa omsättningstillgångar</t>
  </si>
  <si>
    <t>SUMMA TILLGÅNGAR</t>
  </si>
  <si>
    <t>EGET KAPITAL OCH SKULDER</t>
  </si>
  <si>
    <t>Eget kapital</t>
  </si>
  <si>
    <t>Summa långfristiga skulder</t>
  </si>
  <si>
    <t>Leverantörsskulder</t>
  </si>
  <si>
    <t>Summa kortfristiga skulder</t>
  </si>
  <si>
    <t>SUMMA EGET KAPITAL OCH SKULDER</t>
  </si>
  <si>
    <t>Kortfristiga finansiella skulder</t>
  </si>
  <si>
    <t>Övriga kortfristiga skulder</t>
  </si>
  <si>
    <t>* Balansräkningen per december 2006 och 2005 inkluderar den avvecklade verksamheten, deSter som såldes i mars 2007. Balansräkningen per december 2005 inkluderar den avvecklade verksamheten Duni Americas, som såldes i augusti 2006.</t>
  </si>
  <si>
    <t>Varulager</t>
  </si>
  <si>
    <t>Femårsöversikt, balansräkning koncernen</t>
  </si>
  <si>
    <t xml:space="preserve">MSEK </t>
  </si>
  <si>
    <t>2006-12-31*</t>
  </si>
  <si>
    <t>2005-12-31*</t>
  </si>
  <si>
    <t>Övriga immateriella anläggningstillgångar</t>
  </si>
  <si>
    <t>Långfristiga finansiella skulder</t>
  </si>
  <si>
    <t>Övriga långfristiga skulder</t>
  </si>
</sst>
</file>

<file path=xl/styles.xml><?xml version="1.0" encoding="utf-8"?>
<styleSheet xmlns="http://schemas.openxmlformats.org/spreadsheetml/2006/main">
  <numFmts count="43">
    <numFmt numFmtId="5" formatCode="#,##0&quot;kr&quot;;\-#,##0&quot;kr&quot;"/>
    <numFmt numFmtId="6" formatCode="#,##0&quot;kr&quot;;[Red]\-#,##0&quot;kr&quot;"/>
    <numFmt numFmtId="7" formatCode="#,##0.00&quot;kr&quot;;\-#,##0.00&quot;kr&quot;"/>
    <numFmt numFmtId="8" formatCode="#,##0.00&quot;kr&quot;;[Red]\-#,##0.00&quot;kr&quot;"/>
    <numFmt numFmtId="42" formatCode="_-* #,##0&quot;kr&quot;_-;\-* #,##0&quot;kr&quot;_-;_-* &quot;-&quot;&quot;kr&quot;_-;_-@_-"/>
    <numFmt numFmtId="41" formatCode="_-* #,##0_k_r_-;\-* #,##0_k_r_-;_-* &quot;-&quot;_k_r_-;_-@_-"/>
    <numFmt numFmtId="44" formatCode="_-* #,##0.00&quot;kr&quot;_-;\-* #,##0.00&quot;kr&quot;_-;_-* &quot;-&quot;??&quot;kr&quot;_-;_-@_-"/>
    <numFmt numFmtId="43" formatCode="_-* #,##0.00_k_r_-;\-* #,##0.00_k_r_-;_-* &quot;-&quot;??_k_r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  <numFmt numFmtId="176" formatCode="#,##0.00\ &quot;kr&quot;"/>
    <numFmt numFmtId="177" formatCode="[$-41D]&quot;den &quot;d\ mmmm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  <numFmt numFmtId="182" formatCode="0.0"/>
    <numFmt numFmtId="183" formatCode="#,##0.000"/>
    <numFmt numFmtId="184" formatCode="0.000000000"/>
    <numFmt numFmtId="185" formatCode="0.0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0000000000"/>
    <numFmt numFmtId="193" formatCode="0.000000000000"/>
    <numFmt numFmtId="194" formatCode="0.0000000000000"/>
    <numFmt numFmtId="195" formatCode="0.0%"/>
    <numFmt numFmtId="196" formatCode="[$€-2]\ #,##0;[Red]\-[$€-2]\ #,##0"/>
    <numFmt numFmtId="197" formatCode="yyyy/mm/dd;@"/>
    <numFmt numFmtId="198" formatCode="mmm/yyyy"/>
  </numFmts>
  <fonts count="9">
    <font>
      <sz val="9"/>
      <name val="Verdana"/>
      <family val="0"/>
    </font>
    <font>
      <u val="single"/>
      <sz val="9"/>
      <color indexed="36"/>
      <name val="Verdana"/>
      <family val="0"/>
    </font>
    <font>
      <u val="single"/>
      <sz val="9"/>
      <color indexed="12"/>
      <name val="Verdana"/>
      <family val="0"/>
    </font>
    <font>
      <b/>
      <sz val="2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17" applyFont="1">
      <alignment/>
      <protection/>
    </xf>
    <xf numFmtId="0" fontId="4" fillId="0" borderId="0" xfId="17" applyFont="1">
      <alignment/>
      <protection/>
    </xf>
    <xf numFmtId="0" fontId="5" fillId="0" borderId="0" xfId="17" applyFont="1" applyFill="1">
      <alignment/>
      <protection/>
    </xf>
    <xf numFmtId="0" fontId="5" fillId="0" borderId="0" xfId="17" applyFont="1">
      <alignment/>
      <protection/>
    </xf>
    <xf numFmtId="0" fontId="4" fillId="0" borderId="1" xfId="17" applyFont="1" applyBorder="1">
      <alignment/>
      <protection/>
    </xf>
    <xf numFmtId="14" fontId="4" fillId="0" borderId="1" xfId="17" applyNumberFormat="1" applyFont="1" applyFill="1" applyBorder="1" applyAlignment="1">
      <alignment horizontal="right"/>
      <protection/>
    </xf>
    <xf numFmtId="3" fontId="5" fillId="0" borderId="0" xfId="17" applyNumberFormat="1" applyFont="1" applyFill="1" applyAlignment="1">
      <alignment horizontal="right"/>
      <protection/>
    </xf>
    <xf numFmtId="0" fontId="5" fillId="0" borderId="2" xfId="17" applyFont="1" applyBorder="1">
      <alignment/>
      <protection/>
    </xf>
    <xf numFmtId="0" fontId="4" fillId="0" borderId="0" xfId="17" applyFont="1" applyFill="1" applyAlignment="1">
      <alignment horizontal="right"/>
      <protection/>
    </xf>
    <xf numFmtId="0" fontId="5" fillId="0" borderId="0" xfId="17" applyFont="1" applyFill="1" applyAlignment="1">
      <alignment horizontal="right"/>
      <protection/>
    </xf>
    <xf numFmtId="0" fontId="5" fillId="0" borderId="2" xfId="17" applyFont="1" applyFill="1" applyBorder="1" applyAlignment="1">
      <alignment horizontal="right"/>
      <protection/>
    </xf>
    <xf numFmtId="0" fontId="4" fillId="0" borderId="0" xfId="17" applyFont="1" applyBorder="1">
      <alignment/>
      <protection/>
    </xf>
    <xf numFmtId="49" fontId="4" fillId="0" borderId="0" xfId="17" applyNumberFormat="1" applyFont="1" applyFill="1" applyAlignment="1">
      <alignment horizontal="right" wrapText="1"/>
      <protection/>
    </xf>
    <xf numFmtId="49" fontId="4" fillId="0" borderId="0" xfId="17" applyNumberFormat="1" applyFont="1" applyFill="1" applyAlignment="1">
      <alignment horizontal="right"/>
      <protection/>
    </xf>
    <xf numFmtId="14" fontId="4" fillId="0" borderId="1" xfId="17" applyNumberFormat="1" applyFont="1" applyFill="1" applyBorder="1" applyAlignment="1">
      <alignment horizontal="right" wrapText="1"/>
      <protection/>
    </xf>
    <xf numFmtId="0" fontId="5" fillId="0" borderId="0" xfId="17" applyFont="1" applyFill="1" applyAlignment="1">
      <alignment horizontal="right" vertical="top" wrapText="1"/>
      <protection/>
    </xf>
    <xf numFmtId="3" fontId="5" fillId="0" borderId="0" xfId="17" applyNumberFormat="1" applyFont="1" applyFill="1" applyAlignment="1">
      <alignment horizontal="right" wrapText="1"/>
      <protection/>
    </xf>
    <xf numFmtId="0" fontId="5" fillId="0" borderId="0" xfId="17" applyFont="1" applyFill="1" applyAlignment="1">
      <alignment horizontal="right" wrapText="1"/>
      <protection/>
    </xf>
    <xf numFmtId="0" fontId="5" fillId="0" borderId="2" xfId="17" applyFont="1" applyFill="1" applyBorder="1" applyAlignment="1">
      <alignment horizontal="right" wrapText="1"/>
      <protection/>
    </xf>
    <xf numFmtId="3" fontId="4" fillId="0" borderId="0" xfId="17" applyNumberFormat="1" applyFont="1" applyFill="1" applyBorder="1" applyAlignment="1">
      <alignment horizontal="right" wrapText="1"/>
      <protection/>
    </xf>
    <xf numFmtId="3" fontId="4" fillId="0" borderId="0" xfId="17" applyNumberFormat="1" applyFont="1" applyFill="1" applyAlignment="1">
      <alignment horizontal="right"/>
      <protection/>
    </xf>
    <xf numFmtId="3" fontId="4" fillId="0" borderId="0" xfId="17" applyNumberFormat="1" applyFont="1" applyFill="1" applyAlignment="1">
      <alignment horizontal="right" wrapText="1"/>
      <protection/>
    </xf>
    <xf numFmtId="0" fontId="4" fillId="0" borderId="0" xfId="17" applyFont="1" applyFill="1" applyAlignment="1">
      <alignment horizontal="right" wrapText="1"/>
      <protection/>
    </xf>
    <xf numFmtId="0" fontId="6" fillId="0" borderId="0" xfId="17" applyFont="1" applyAlignment="1">
      <alignment horizontal="left" wrapText="1"/>
      <protection/>
    </xf>
  </cellXfs>
  <cellStyles count="10">
    <cellStyle name="Normal" xfId="0"/>
    <cellStyle name="Followed Hyperlink" xfId="15"/>
    <cellStyle name="Hyperlink" xfId="16"/>
    <cellStyle name="Normal_ÅR siffror framvagn &amp; bak" xfId="17"/>
    <cellStyle name="Normal_Årsredovisning 070618 (3)" xfId="18"/>
    <cellStyle name="Percent" xfId="19"/>
    <cellStyle name="Comma" xfId="20"/>
    <cellStyle name="Comma [0]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2" sqref="A2"/>
    </sheetView>
  </sheetViews>
  <sheetFormatPr defaultColWidth="8.00390625" defaultRowHeight="11.25"/>
  <cols>
    <col min="1" max="1" width="38.625" style="2" customWidth="1"/>
    <col min="2" max="6" width="12.00390625" style="2" customWidth="1"/>
    <col min="7" max="16384" width="8.00390625" style="2" customWidth="1"/>
  </cols>
  <sheetData>
    <row r="1" ht="22.5">
      <c r="A1" s="1" t="s">
        <v>21</v>
      </c>
    </row>
    <row r="3" spans="1:6" s="5" customFormat="1" ht="15.75" customHeight="1">
      <c r="A3" s="3"/>
      <c r="B3" s="14"/>
      <c r="C3" s="14"/>
      <c r="D3" s="15"/>
      <c r="E3" s="15"/>
      <c r="F3" s="15"/>
    </row>
    <row r="4" spans="1:6" s="5" customFormat="1" ht="15.75" customHeight="1" thickBot="1">
      <c r="A4" s="6" t="s">
        <v>22</v>
      </c>
      <c r="B4" s="16">
        <v>40178</v>
      </c>
      <c r="C4" s="16">
        <v>39813</v>
      </c>
      <c r="D4" s="7">
        <v>39447</v>
      </c>
      <c r="E4" s="7" t="s">
        <v>23</v>
      </c>
      <c r="F4" s="7" t="s">
        <v>24</v>
      </c>
    </row>
    <row r="5" spans="1:6" s="5" customFormat="1" ht="20.25" customHeight="1">
      <c r="A5" s="5" t="s">
        <v>2</v>
      </c>
      <c r="B5" s="17"/>
      <c r="C5" s="17"/>
      <c r="D5" s="11"/>
      <c r="E5" s="11"/>
      <c r="F5" s="11"/>
    </row>
    <row r="6" spans="1:8" s="5" customFormat="1" ht="15.75" customHeight="1">
      <c r="A6" s="5" t="s">
        <v>3</v>
      </c>
      <c r="B6" s="18">
        <v>1199</v>
      </c>
      <c r="C6" s="18">
        <v>1199</v>
      </c>
      <c r="D6" s="8">
        <v>1199</v>
      </c>
      <c r="E6" s="8">
        <v>2145</v>
      </c>
      <c r="F6" s="8">
        <v>2248</v>
      </c>
      <c r="H6" s="4"/>
    </row>
    <row r="7" spans="1:6" s="5" customFormat="1" ht="15.75" customHeight="1">
      <c r="A7" s="5" t="s">
        <v>25</v>
      </c>
      <c r="B7" s="19">
        <v>29</v>
      </c>
      <c r="C7" s="19">
        <v>25</v>
      </c>
      <c r="D7" s="11">
        <v>29</v>
      </c>
      <c r="E7" s="11">
        <v>15</v>
      </c>
      <c r="F7" s="11">
        <v>11</v>
      </c>
    </row>
    <row r="8" spans="1:6" s="5" customFormat="1" ht="15.75" customHeight="1">
      <c r="A8" s="5" t="s">
        <v>4</v>
      </c>
      <c r="B8" s="19">
        <v>510</v>
      </c>
      <c r="C8" s="19">
        <v>514</v>
      </c>
      <c r="D8" s="11">
        <v>433</v>
      </c>
      <c r="E8" s="11">
        <v>692</v>
      </c>
      <c r="F8" s="11">
        <v>849</v>
      </c>
    </row>
    <row r="9" spans="1:6" s="5" customFormat="1" ht="15.75" customHeight="1">
      <c r="A9" s="9" t="s">
        <v>0</v>
      </c>
      <c r="B9" s="20">
        <v>336</v>
      </c>
      <c r="C9" s="20">
        <v>369</v>
      </c>
      <c r="D9" s="12">
        <v>398</v>
      </c>
      <c r="E9" s="12">
        <v>496</v>
      </c>
      <c r="F9" s="12">
        <v>526</v>
      </c>
    </row>
    <row r="10" spans="1:6" s="5" customFormat="1" ht="15.75" customHeight="1">
      <c r="A10" s="13" t="s">
        <v>5</v>
      </c>
      <c r="B10" s="21">
        <f>SUM(B6:B9)</f>
        <v>2074</v>
      </c>
      <c r="C10" s="21">
        <f>SUM(C6:C9)</f>
        <v>2107</v>
      </c>
      <c r="D10" s="22">
        <f>SUM(D6:D9)</f>
        <v>2059</v>
      </c>
      <c r="E10" s="22">
        <f>SUM(E6:E9)</f>
        <v>3348</v>
      </c>
      <c r="F10" s="22">
        <f>SUM(F6:F9)</f>
        <v>3634</v>
      </c>
    </row>
    <row r="11" spans="1:6" s="5" customFormat="1" ht="15.75" customHeight="1">
      <c r="A11" s="13"/>
      <c r="B11" s="21"/>
      <c r="C11" s="21"/>
      <c r="D11" s="22"/>
      <c r="E11" s="22"/>
      <c r="F11" s="22"/>
    </row>
    <row r="12" spans="1:6" s="5" customFormat="1" ht="15.75" customHeight="1">
      <c r="A12" s="5" t="s">
        <v>20</v>
      </c>
      <c r="B12" s="19">
        <v>382</v>
      </c>
      <c r="C12" s="19">
        <v>542</v>
      </c>
      <c r="D12" s="11">
        <v>500</v>
      </c>
      <c r="E12" s="11">
        <v>639</v>
      </c>
      <c r="F12" s="11">
        <v>801</v>
      </c>
    </row>
    <row r="13" spans="1:6" s="5" customFormat="1" ht="15.75" customHeight="1">
      <c r="A13" s="5" t="s">
        <v>6</v>
      </c>
      <c r="B13" s="19">
        <v>640</v>
      </c>
      <c r="C13" s="19">
        <v>731</v>
      </c>
      <c r="D13" s="11">
        <v>546</v>
      </c>
      <c r="E13" s="11">
        <v>900</v>
      </c>
      <c r="F13" s="11">
        <v>995</v>
      </c>
    </row>
    <row r="14" spans="1:6" s="5" customFormat="1" ht="15.75" customHeight="1">
      <c r="A14" s="5" t="s">
        <v>7</v>
      </c>
      <c r="B14" s="19">
        <v>163</v>
      </c>
      <c r="C14" s="19">
        <v>182</v>
      </c>
      <c r="D14" s="11">
        <v>207</v>
      </c>
      <c r="E14" s="11">
        <v>233</v>
      </c>
      <c r="F14" s="11">
        <v>187</v>
      </c>
    </row>
    <row r="15" spans="1:6" s="5" customFormat="1" ht="15.75" customHeight="1">
      <c r="A15" s="9" t="s">
        <v>8</v>
      </c>
      <c r="B15" s="20">
        <v>230</v>
      </c>
      <c r="C15" s="20">
        <v>249</v>
      </c>
      <c r="D15" s="12">
        <v>202</v>
      </c>
      <c r="E15" s="12">
        <v>193</v>
      </c>
      <c r="F15" s="12">
        <v>152</v>
      </c>
    </row>
    <row r="16" spans="1:6" s="5" customFormat="1" ht="15.75" customHeight="1">
      <c r="A16" s="3" t="s">
        <v>9</v>
      </c>
      <c r="B16" s="23">
        <f>SUM(B12:B15)</f>
        <v>1415</v>
      </c>
      <c r="C16" s="23">
        <f>SUM(C12:C15)</f>
        <v>1704</v>
      </c>
      <c r="D16" s="22">
        <f>SUM(D12:D15)</f>
        <v>1455</v>
      </c>
      <c r="E16" s="22">
        <f>SUM(E12:E15)</f>
        <v>1965</v>
      </c>
      <c r="F16" s="22">
        <f>SUM(F12:F15)</f>
        <v>2135</v>
      </c>
    </row>
    <row r="17" spans="1:6" s="5" customFormat="1" ht="15.75" customHeight="1">
      <c r="A17" s="3"/>
      <c r="B17" s="19"/>
      <c r="C17" s="19"/>
      <c r="D17" s="11"/>
      <c r="E17" s="11"/>
      <c r="F17" s="11"/>
    </row>
    <row r="18" spans="1:6" s="5" customFormat="1" ht="15.75" customHeight="1">
      <c r="A18" s="3" t="s">
        <v>10</v>
      </c>
      <c r="B18" s="23">
        <f>+B10+B16</f>
        <v>3489</v>
      </c>
      <c r="C18" s="23">
        <f>SUM(C10+C16)</f>
        <v>3811</v>
      </c>
      <c r="D18" s="22">
        <f>SUM(D10+D16)</f>
        <v>3514</v>
      </c>
      <c r="E18" s="22">
        <f>SUM(E10+E16)</f>
        <v>5313</v>
      </c>
      <c r="F18" s="22">
        <f>SUM(F10+F16)</f>
        <v>5769</v>
      </c>
    </row>
    <row r="19" spans="1:6" s="5" customFormat="1" ht="15.75" customHeight="1">
      <c r="A19" s="3"/>
      <c r="B19" s="19"/>
      <c r="C19" s="19"/>
      <c r="D19" s="11"/>
      <c r="E19" s="11"/>
      <c r="F19" s="11"/>
    </row>
    <row r="20" spans="1:6" s="5" customFormat="1" ht="15.75" customHeight="1">
      <c r="A20" s="5" t="s">
        <v>11</v>
      </c>
      <c r="B20" s="19"/>
      <c r="C20" s="19"/>
      <c r="D20" s="11"/>
      <c r="E20" s="11"/>
      <c r="F20" s="11"/>
    </row>
    <row r="21" spans="1:6" s="3" customFormat="1" ht="20.25" customHeight="1">
      <c r="A21" s="3" t="s">
        <v>12</v>
      </c>
      <c r="B21" s="23">
        <v>1789</v>
      </c>
      <c r="C21" s="23">
        <v>1544</v>
      </c>
      <c r="D21" s="22">
        <v>1416</v>
      </c>
      <c r="E21" s="22">
        <v>838</v>
      </c>
      <c r="F21" s="22">
        <v>816</v>
      </c>
    </row>
    <row r="22" spans="2:6" s="5" customFormat="1" ht="15.75" customHeight="1">
      <c r="B22" s="18"/>
      <c r="C22" s="18"/>
      <c r="D22" s="8"/>
      <c r="E22" s="8"/>
      <c r="F22" s="8"/>
    </row>
    <row r="23" spans="1:6" s="5" customFormat="1" ht="15.75" customHeight="1">
      <c r="A23" s="5" t="s">
        <v>26</v>
      </c>
      <c r="B23" s="18">
        <v>682</v>
      </c>
      <c r="C23" s="18">
        <v>1151</v>
      </c>
      <c r="D23" s="8">
        <v>1092</v>
      </c>
      <c r="E23" s="8">
        <v>2349</v>
      </c>
      <c r="F23" s="8">
        <v>2922</v>
      </c>
    </row>
    <row r="24" spans="1:6" s="5" customFormat="1" ht="15.75" customHeight="1">
      <c r="A24" s="9" t="s">
        <v>27</v>
      </c>
      <c r="B24" s="20">
        <v>216</v>
      </c>
      <c r="C24" s="20">
        <v>229</v>
      </c>
      <c r="D24" s="12">
        <v>219</v>
      </c>
      <c r="E24" s="12">
        <v>305</v>
      </c>
      <c r="F24" s="12">
        <v>346</v>
      </c>
    </row>
    <row r="25" spans="1:6" s="5" customFormat="1" ht="15.75" customHeight="1">
      <c r="A25" s="3" t="s">
        <v>13</v>
      </c>
      <c r="B25" s="23">
        <f>SUM(B23:B24)</f>
        <v>898</v>
      </c>
      <c r="C25" s="23">
        <f>SUM(C23:C24)</f>
        <v>1380</v>
      </c>
      <c r="D25" s="22">
        <f>SUM(D23:D24)</f>
        <v>1311</v>
      </c>
      <c r="E25" s="22">
        <f>SUM(E23:E24)</f>
        <v>2654</v>
      </c>
      <c r="F25" s="22">
        <f>SUM(F23:F24)</f>
        <v>3268</v>
      </c>
    </row>
    <row r="26" spans="2:6" s="5" customFormat="1" ht="15.75" customHeight="1">
      <c r="B26" s="19"/>
      <c r="C26" s="19"/>
      <c r="D26" s="11"/>
      <c r="E26" s="11"/>
      <c r="F26" s="11"/>
    </row>
    <row r="27" spans="1:6" s="5" customFormat="1" ht="15.75" customHeight="1">
      <c r="A27" s="5" t="s">
        <v>14</v>
      </c>
      <c r="B27" s="19">
        <v>344</v>
      </c>
      <c r="C27" s="19">
        <v>358</v>
      </c>
      <c r="D27" s="11">
        <v>305</v>
      </c>
      <c r="E27" s="11">
        <v>472</v>
      </c>
      <c r="F27" s="11">
        <v>616</v>
      </c>
    </row>
    <row r="28" spans="1:6" s="5" customFormat="1" ht="15.75" customHeight="1">
      <c r="A28" s="4" t="s">
        <v>17</v>
      </c>
      <c r="B28" s="19" t="s">
        <v>1</v>
      </c>
      <c r="C28" s="19" t="s">
        <v>1</v>
      </c>
      <c r="D28" s="11">
        <v>0</v>
      </c>
      <c r="E28" s="11">
        <v>700</v>
      </c>
      <c r="F28" s="11">
        <v>341</v>
      </c>
    </row>
    <row r="29" spans="1:6" s="5" customFormat="1" ht="15.75" customHeight="1">
      <c r="A29" s="9" t="s">
        <v>18</v>
      </c>
      <c r="B29" s="20">
        <v>458</v>
      </c>
      <c r="C29" s="20">
        <v>529</v>
      </c>
      <c r="D29" s="12">
        <v>482</v>
      </c>
      <c r="E29" s="12">
        <v>649</v>
      </c>
      <c r="F29" s="12">
        <v>728</v>
      </c>
    </row>
    <row r="30" spans="1:6" s="5" customFormat="1" ht="15.75" customHeight="1">
      <c r="A30" s="3" t="s">
        <v>15</v>
      </c>
      <c r="B30" s="24">
        <f>SUM(B27:B29)</f>
        <v>802</v>
      </c>
      <c r="C30" s="24">
        <f>SUM(C27:C29)</f>
        <v>887</v>
      </c>
      <c r="D30" s="10">
        <f>SUM(D27:D29)</f>
        <v>787</v>
      </c>
      <c r="E30" s="22">
        <f>SUM(E27:E29)</f>
        <v>1821</v>
      </c>
      <c r="F30" s="22">
        <f>SUM(F27:F29)</f>
        <v>1685</v>
      </c>
    </row>
    <row r="31" spans="2:6" s="5" customFormat="1" ht="15.75" customHeight="1">
      <c r="B31" s="19"/>
      <c r="C31" s="19"/>
      <c r="D31" s="11"/>
      <c r="E31" s="11"/>
      <c r="F31" s="11"/>
    </row>
    <row r="32" spans="1:6" s="5" customFormat="1" ht="15.75" customHeight="1">
      <c r="A32" s="3" t="s">
        <v>16</v>
      </c>
      <c r="B32" s="23">
        <f>+B21+B25+B30</f>
        <v>3489</v>
      </c>
      <c r="C32" s="23">
        <f>SUM(C25+C21+C30)</f>
        <v>3811</v>
      </c>
      <c r="D32" s="22">
        <f>SUM(D21+D25+D30)</f>
        <v>3514</v>
      </c>
      <c r="E32" s="22">
        <f>SUM(E21+E25+E30)</f>
        <v>5313</v>
      </c>
      <c r="F32" s="22">
        <f>SUM(F21+F25+F30)</f>
        <v>5769</v>
      </c>
    </row>
    <row r="33" s="5" customFormat="1" ht="15.75" customHeight="1"/>
    <row r="35" spans="1:6" ht="26.25" customHeight="1">
      <c r="A35" s="25" t="s">
        <v>19</v>
      </c>
      <c r="B35" s="25"/>
      <c r="C35" s="25"/>
      <c r="D35" s="25"/>
      <c r="E35" s="25"/>
      <c r="F35" s="25"/>
    </row>
  </sheetData>
  <mergeCells count="1">
    <mergeCell ref="A35:F3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Duni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Haglund</dc:creator>
  <cp:keywords/>
  <dc:description/>
  <cp:lastModifiedBy>Sara Strandqvist</cp:lastModifiedBy>
  <dcterms:created xsi:type="dcterms:W3CDTF">2010-04-08T13:33:05Z</dcterms:created>
  <dcterms:modified xsi:type="dcterms:W3CDTF">2010-04-08T14:22:44Z</dcterms:modified>
  <cp:category/>
  <cp:version/>
  <cp:contentType/>
  <cp:contentStatus/>
</cp:coreProperties>
</file>